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filterPrivacy="1" defaultThemeVersion="124226"/>
  <bookViews>
    <workbookView xWindow="120" yWindow="105" windowWidth="15120" windowHeight="8010" xr2:uid="{00000000-000D-0000-FFFF-FFFF00000000}"/>
  </bookViews>
  <sheets>
    <sheet name="Ежеквартально" sheetId="2" r:id="rId1"/>
  </sheets>
  <calcPr calcId="171027"/>
</workbook>
</file>

<file path=xl/calcChain.xml><?xml version="1.0" encoding="utf-8"?>
<calcChain xmlns="http://schemas.openxmlformats.org/spreadsheetml/2006/main">
  <c r="E34" i="2" l="1"/>
  <c r="E36" i="2"/>
  <c r="E35" i="2"/>
  <c r="E33" i="2"/>
  <c r="E29" i="2"/>
  <c r="E28" i="2"/>
  <c r="E26" i="2"/>
  <c r="E27" i="2"/>
  <c r="E43" i="2"/>
  <c r="E42" i="2"/>
  <c r="E41" i="2"/>
  <c r="E22" i="2"/>
  <c r="E21" i="2"/>
  <c r="E20" i="2"/>
  <c r="E15" i="2"/>
  <c r="E14" i="2"/>
  <c r="E13" i="2"/>
  <c r="E8" i="2"/>
  <c r="E7" i="2"/>
  <c r="E6" i="2"/>
  <c r="E40" i="2"/>
  <c r="E19" i="2"/>
  <c r="E12" i="2"/>
  <c r="E5" i="2"/>
</calcChain>
</file>

<file path=xl/sharedStrings.xml><?xml version="1.0" encoding="utf-8"?>
<sst xmlns="http://schemas.openxmlformats.org/spreadsheetml/2006/main" count="75" uniqueCount="32">
  <si>
    <t>Чел.</t>
  </si>
  <si>
    <t>Соотношение численности</t>
  </si>
  <si>
    <t>%</t>
  </si>
  <si>
    <t>Увеличение посещаемости учреждений культуры</t>
  </si>
  <si>
    <t>Квартал</t>
  </si>
  <si>
    <t>Повышение уровня удовлетворённости граждан муниципального образования качеством предоставления услуг в сфере культуры</t>
  </si>
  <si>
    <t>Общее число участников анкетирования\опроса</t>
  </si>
  <si>
    <t>Количество участников культурно-досуговых мероприятий 2015 года</t>
  </si>
  <si>
    <t>Количество участников культурно-досуговых мероприятий 2016 года</t>
  </si>
  <si>
    <t>Количество посетителей учреждений культуры 2012 года</t>
  </si>
  <si>
    <t>Количество посетителей учреждений культуры 2016 года</t>
  </si>
  <si>
    <t>Количество мероприятий учреждений культуры 2012 года</t>
  </si>
  <si>
    <t>Количество мероприятий учреждений культуры 2016 года</t>
  </si>
  <si>
    <t>Ед.</t>
  </si>
  <si>
    <t>Общее количество библиотек сельского поселения на момент отчётного периода в 2015 году</t>
  </si>
  <si>
    <t xml:space="preserve">Планируемое количество библиотек </t>
  </si>
  <si>
    <t>I квартал</t>
  </si>
  <si>
    <t>II Квартал</t>
  </si>
  <si>
    <t>III Квартал</t>
  </si>
  <si>
    <t>IV Квартал</t>
  </si>
  <si>
    <t>Общее количество библиотек сельского поселения на момент отчётного периода в 2016 году</t>
  </si>
  <si>
    <t>Количество выставочных проектов в культурно-досуговых учреждениях в 2012 году</t>
  </si>
  <si>
    <t>Количество выставочных проектов в культурно-досуговых учреждениях в 2016 году</t>
  </si>
  <si>
    <t>Увеличение доли публичных библиотек, подключённых к сети Интернет, в общем количестве библиотек</t>
  </si>
  <si>
    <t>Количество голосов людей, удовлетворённых качеством предоставления услуг в сфере культуры на основе анкетирования\опроса проведённого в учреждениях культуры</t>
  </si>
  <si>
    <t>I Квартал</t>
  </si>
  <si>
    <t>Увеличение количества предоставляемых услуг учреждениями культуры
(на платной основе)</t>
  </si>
  <si>
    <t>Увеличение численности участников культурно-досуговых мероприятий
(по сравнению с предыдущим годом)</t>
  </si>
  <si>
    <t>Увеличение количества выставочных проектов осуществляемых в Томской области и субъектах Российской Федерации (по отношению к 2012 году)</t>
  </si>
  <si>
    <t>Отчёт о ходе исполнения показателей, установленных "дорожными картами" клуб с. Конилово Томского район</t>
  </si>
  <si>
    <t>Лесина О.В.</t>
  </si>
  <si>
    <t xml:space="preserve">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</si>
</sst>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000"/>
    <numFmt numFmtId="170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Georgia"/>
      <family val="1"/>
      <charset val="204"/>
    </font>
    <font>
      <sz val="12"/>
      <color theme="1"/>
      <name val="Georgia"/>
      <family val="1"/>
      <charset val="204"/>
    </font>
    <font>
      <b/>
      <sz val="12"/>
      <color theme="0"/>
      <name val="Georgia"/>
      <family val="1"/>
      <charset val="204"/>
    </font>
    <font>
      <sz val="11"/>
      <color theme="1"/>
      <name val="Georgia"/>
      <family val="1"/>
      <charset val="204"/>
    </font>
    <font>
      <i/>
      <sz val="11"/>
      <color rgb="FFFF0000"/>
      <name val="Georgia"/>
      <family val="1"/>
      <charset val="204"/>
    </font>
    <font>
      <i/>
      <sz val="11"/>
      <name val="Georgia"/>
      <family val="1"/>
      <charset val="204"/>
    </font>
    <font>
      <b/>
      <sz val="12"/>
      <name val="Georg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0" fontId="3" fillId="2" borderId="15" xfId="0" applyNumberFormat="1" applyFont="1" applyFill="1" applyBorder="1" applyAlignment="1">
      <alignment horizontal="center" vertical="center"/>
    </xf>
    <xf numFmtId="170" fontId="3" fillId="2" borderId="7" xfId="0" applyNumberFormat="1" applyFont="1" applyFill="1" applyBorder="1" applyAlignment="1">
      <alignment horizontal="center" vertical="center"/>
    </xf>
    <xf numFmtId="170" fontId="3" fillId="2" borderId="10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165" fontId="7" fillId="3" borderId="15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70" fontId="3" fillId="2" borderId="11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B1:E50"/>
  <sheetViews>
    <sheetView tabSelected="1" zoomScaleNormal="100" workbookViewId="0">
      <pane xSplit="5" topLeftCell="F1" activePane="topRight" state="frozen"/>
      <selection pane="topRight" activeCell="C24" sqref="C24"/>
    </sheetView>
  </sheetViews>
  <sheetFormatPr defaultRowHeight="14.25" x14ac:dyDescent="0.2"/>
  <cols>
    <col min="1" max="1" width="1.85546875" style="4" customWidth="1"/>
    <col min="2" max="2" width="17" style="4" customWidth="1"/>
    <col min="3" max="4" width="30.7109375" style="4" customWidth="1"/>
    <col min="5" max="5" width="22.7109375" style="4" customWidth="1"/>
    <col min="6" max="16384" width="9.140625" style="4"/>
  </cols>
  <sheetData>
    <row r="1" spans="2:5" ht="33" customHeight="1" thickBot="1" x14ac:dyDescent="0.25">
      <c r="B1" s="17" t="s">
        <v>29</v>
      </c>
      <c r="C1" s="17"/>
      <c r="D1" s="17"/>
      <c r="E1" s="17"/>
    </row>
    <row r="2" spans="2:5" ht="33" customHeight="1" x14ac:dyDescent="0.2">
      <c r="B2" s="18" t="s">
        <v>27</v>
      </c>
      <c r="C2" s="19"/>
      <c r="D2" s="19"/>
      <c r="E2" s="20"/>
    </row>
    <row r="3" spans="2:5" ht="52.5" customHeight="1" x14ac:dyDescent="0.2">
      <c r="B3" s="26" t="s">
        <v>4</v>
      </c>
      <c r="C3" s="27" t="s">
        <v>7</v>
      </c>
      <c r="D3" s="28" t="s">
        <v>8</v>
      </c>
      <c r="E3" s="29" t="s">
        <v>1</v>
      </c>
    </row>
    <row r="4" spans="2:5" ht="21.75" customHeight="1" thickBot="1" x14ac:dyDescent="0.25">
      <c r="B4" s="26"/>
      <c r="C4" s="30" t="s">
        <v>0</v>
      </c>
      <c r="D4" s="31" t="s">
        <v>0</v>
      </c>
      <c r="E4" s="32" t="s">
        <v>2</v>
      </c>
    </row>
    <row r="5" spans="2:5" ht="15" x14ac:dyDescent="0.2">
      <c r="B5" s="33" t="s">
        <v>25</v>
      </c>
      <c r="C5" s="45">
        <v>130</v>
      </c>
      <c r="D5" s="45">
        <v>140</v>
      </c>
      <c r="E5" s="23">
        <f t="shared" ref="E5:E8" si="0">(D5-C5)*100/C5</f>
        <v>7.6923076923076925</v>
      </c>
    </row>
    <row r="6" spans="2:5" ht="15" x14ac:dyDescent="0.2">
      <c r="B6" s="34" t="s">
        <v>17</v>
      </c>
      <c r="C6" s="45">
        <v>650</v>
      </c>
      <c r="D6" s="45">
        <v>750</v>
      </c>
      <c r="E6" s="24">
        <f t="shared" si="0"/>
        <v>15.384615384615385</v>
      </c>
    </row>
    <row r="7" spans="2:5" ht="15" x14ac:dyDescent="0.2">
      <c r="B7" s="34" t="s">
        <v>18</v>
      </c>
      <c r="C7" s="45">
        <v>323</v>
      </c>
      <c r="D7" s="45">
        <v>367</v>
      </c>
      <c r="E7" s="24">
        <f t="shared" si="0"/>
        <v>13.622291021671826</v>
      </c>
    </row>
    <row r="8" spans="2:5" ht="15.75" thickBot="1" x14ac:dyDescent="0.25">
      <c r="B8" s="35" t="s">
        <v>19</v>
      </c>
      <c r="C8" s="45">
        <v>633</v>
      </c>
      <c r="D8" s="45">
        <v>823</v>
      </c>
      <c r="E8" s="25">
        <f t="shared" si="0"/>
        <v>30.015797788309637</v>
      </c>
    </row>
    <row r="9" spans="2:5" ht="18" customHeight="1" x14ac:dyDescent="0.2">
      <c r="B9" s="36" t="s">
        <v>3</v>
      </c>
      <c r="C9" s="43"/>
      <c r="D9" s="43"/>
      <c r="E9" s="37"/>
    </row>
    <row r="10" spans="2:5" ht="43.5" customHeight="1" x14ac:dyDescent="0.2">
      <c r="B10" s="26" t="s">
        <v>4</v>
      </c>
      <c r="C10" s="28" t="s">
        <v>9</v>
      </c>
      <c r="D10" s="28" t="s">
        <v>10</v>
      </c>
      <c r="E10" s="38" t="s">
        <v>1</v>
      </c>
    </row>
    <row r="11" spans="2:5" ht="17.25" customHeight="1" x14ac:dyDescent="0.2">
      <c r="B11" s="26"/>
      <c r="C11" s="39" t="s">
        <v>0</v>
      </c>
      <c r="D11" s="40" t="s">
        <v>0</v>
      </c>
      <c r="E11" s="41" t="s">
        <v>2</v>
      </c>
    </row>
    <row r="12" spans="2:5" ht="15" customHeight="1" x14ac:dyDescent="0.2">
      <c r="B12" s="34" t="s">
        <v>16</v>
      </c>
      <c r="C12" s="45">
        <v>155</v>
      </c>
      <c r="D12" s="45">
        <v>187</v>
      </c>
      <c r="E12" s="24">
        <f>(D12-C12)*100/C12</f>
        <v>20.64516129032258</v>
      </c>
    </row>
    <row r="13" spans="2:5" ht="15" customHeight="1" x14ac:dyDescent="0.2">
      <c r="B13" s="11" t="s">
        <v>17</v>
      </c>
      <c r="C13" s="3">
        <v>155</v>
      </c>
      <c r="D13" s="3">
        <v>200</v>
      </c>
      <c r="E13" s="24">
        <f>(D13-C13)*100/C13</f>
        <v>29.032258064516128</v>
      </c>
    </row>
    <row r="14" spans="2:5" ht="15" customHeight="1" x14ac:dyDescent="0.2">
      <c r="B14" s="11" t="s">
        <v>18</v>
      </c>
      <c r="C14" s="3">
        <v>162</v>
      </c>
      <c r="D14" s="3">
        <v>186</v>
      </c>
      <c r="E14" s="24">
        <f>(D14-C14)*100/C14</f>
        <v>14.814814814814815</v>
      </c>
    </row>
    <row r="15" spans="2:5" ht="15" customHeight="1" thickBot="1" x14ac:dyDescent="0.25">
      <c r="B15" s="13" t="s">
        <v>19</v>
      </c>
      <c r="C15" s="3">
        <v>169</v>
      </c>
      <c r="D15" s="3">
        <v>183</v>
      </c>
      <c r="E15" s="25">
        <f>(D15-C15)*100/C15</f>
        <v>8.2840236686390529</v>
      </c>
    </row>
    <row r="16" spans="2:5" ht="35.25" customHeight="1" x14ac:dyDescent="0.2">
      <c r="B16" s="18" t="s">
        <v>26</v>
      </c>
      <c r="C16" s="44"/>
      <c r="D16" s="44"/>
      <c r="E16" s="20"/>
    </row>
    <row r="17" spans="2:5" ht="45.75" customHeight="1" x14ac:dyDescent="0.2">
      <c r="B17" s="21" t="s">
        <v>4</v>
      </c>
      <c r="C17" s="2" t="s">
        <v>11</v>
      </c>
      <c r="D17" s="2" t="s">
        <v>12</v>
      </c>
      <c r="E17" s="9" t="s">
        <v>1</v>
      </c>
    </row>
    <row r="18" spans="2:5" ht="16.5" customHeight="1" x14ac:dyDescent="0.2">
      <c r="B18" s="22"/>
      <c r="C18" s="8" t="s">
        <v>0</v>
      </c>
      <c r="D18" s="3" t="s">
        <v>0</v>
      </c>
      <c r="E18" s="10" t="s">
        <v>2</v>
      </c>
    </row>
    <row r="19" spans="2:5" ht="15" customHeight="1" x14ac:dyDescent="0.2">
      <c r="B19" s="11" t="s">
        <v>16</v>
      </c>
      <c r="C19" s="3">
        <v>0</v>
      </c>
      <c r="D19" s="3">
        <v>0</v>
      </c>
      <c r="E19" s="12" t="e">
        <f>(D19-C19)*100/C19</f>
        <v>#DIV/0!</v>
      </c>
    </row>
    <row r="20" spans="2:5" ht="15" customHeight="1" x14ac:dyDescent="0.2">
      <c r="B20" s="11" t="s">
        <v>17</v>
      </c>
      <c r="C20" s="3">
        <v>0</v>
      </c>
      <c r="D20" s="3">
        <v>0</v>
      </c>
      <c r="E20" s="12" t="e">
        <f>(D20-C20)*100/C20</f>
        <v>#DIV/0!</v>
      </c>
    </row>
    <row r="21" spans="2:5" ht="15" customHeight="1" x14ac:dyDescent="0.2">
      <c r="B21" s="11" t="s">
        <v>18</v>
      </c>
      <c r="C21" s="3">
        <v>0</v>
      </c>
      <c r="D21" s="3">
        <v>0</v>
      </c>
      <c r="E21" s="12" t="e">
        <f>(D21-C21)*100/C21</f>
        <v>#DIV/0!</v>
      </c>
    </row>
    <row r="22" spans="2:5" ht="15" customHeight="1" thickBot="1" x14ac:dyDescent="0.25">
      <c r="B22" s="13" t="s">
        <v>19</v>
      </c>
      <c r="C22" s="3">
        <v>0</v>
      </c>
      <c r="D22" s="3">
        <v>0</v>
      </c>
      <c r="E22" s="14" t="e">
        <f>(D22-C22)*100/C22</f>
        <v>#DIV/0!</v>
      </c>
    </row>
    <row r="23" spans="2:5" ht="30.75" customHeight="1" x14ac:dyDescent="0.2">
      <c r="B23" s="18" t="s">
        <v>5</v>
      </c>
      <c r="C23" s="44"/>
      <c r="D23" s="44"/>
      <c r="E23" s="20"/>
    </row>
    <row r="24" spans="2:5" ht="108.75" customHeight="1" x14ac:dyDescent="0.2">
      <c r="B24" s="21" t="s">
        <v>4</v>
      </c>
      <c r="C24" s="7" t="s">
        <v>24</v>
      </c>
      <c r="D24" s="2" t="s">
        <v>6</v>
      </c>
      <c r="E24" s="9" t="s">
        <v>1</v>
      </c>
    </row>
    <row r="25" spans="2:5" ht="14.25" customHeight="1" x14ac:dyDescent="0.2">
      <c r="B25" s="21"/>
      <c r="C25" s="8" t="s">
        <v>0</v>
      </c>
      <c r="D25" s="3" t="s">
        <v>0</v>
      </c>
      <c r="E25" s="10" t="s">
        <v>2</v>
      </c>
    </row>
    <row r="26" spans="2:5" ht="15" customHeight="1" x14ac:dyDescent="0.2">
      <c r="B26" s="11" t="s">
        <v>16</v>
      </c>
      <c r="C26" s="3">
        <v>90</v>
      </c>
      <c r="D26" s="3">
        <v>96</v>
      </c>
      <c r="E26" s="42">
        <f>D26/C26*100</f>
        <v>106.66666666666667</v>
      </c>
    </row>
    <row r="27" spans="2:5" ht="15" customHeight="1" x14ac:dyDescent="0.2">
      <c r="B27" s="11" t="s">
        <v>17</v>
      </c>
      <c r="C27" s="3">
        <v>96</v>
      </c>
      <c r="D27" s="3">
        <v>102</v>
      </c>
      <c r="E27" s="42">
        <f>D27/C27*100</f>
        <v>106.25</v>
      </c>
    </row>
    <row r="28" spans="2:5" ht="15" customHeight="1" x14ac:dyDescent="0.2">
      <c r="B28" s="11" t="s">
        <v>18</v>
      </c>
      <c r="C28" s="3">
        <v>92</v>
      </c>
      <c r="D28" s="3">
        <v>107</v>
      </c>
      <c r="E28" s="42">
        <f t="shared" ref="E28:E29" si="1">D28/C28*100</f>
        <v>116.30434782608697</v>
      </c>
    </row>
    <row r="29" spans="2:5" ht="15" customHeight="1" thickBot="1" x14ac:dyDescent="0.25">
      <c r="B29" s="13" t="s">
        <v>19</v>
      </c>
      <c r="C29" s="3">
        <v>96</v>
      </c>
      <c r="D29" s="3">
        <v>109</v>
      </c>
      <c r="E29" s="42">
        <f t="shared" si="1"/>
        <v>113.54166666666667</v>
      </c>
    </row>
    <row r="30" spans="2:5" ht="38.450000000000003" customHeight="1" x14ac:dyDescent="0.2">
      <c r="B30" s="18" t="s">
        <v>28</v>
      </c>
      <c r="C30" s="44"/>
      <c r="D30" s="44"/>
      <c r="E30" s="20"/>
    </row>
    <row r="31" spans="2:5" ht="70.5" customHeight="1" x14ac:dyDescent="0.2">
      <c r="B31" s="21" t="s">
        <v>4</v>
      </c>
      <c r="C31" s="1" t="s">
        <v>21</v>
      </c>
      <c r="D31" s="1" t="s">
        <v>22</v>
      </c>
      <c r="E31" s="9" t="s">
        <v>1</v>
      </c>
    </row>
    <row r="32" spans="2:5" ht="15" x14ac:dyDescent="0.2">
      <c r="B32" s="21"/>
      <c r="C32" s="3" t="s">
        <v>13</v>
      </c>
      <c r="D32" s="3" t="s">
        <v>13</v>
      </c>
      <c r="E32" s="10" t="s">
        <v>2</v>
      </c>
    </row>
    <row r="33" spans="2:5" ht="15" x14ac:dyDescent="0.2">
      <c r="B33" s="11" t="s">
        <v>16</v>
      </c>
      <c r="C33" s="3">
        <v>10</v>
      </c>
      <c r="D33" s="3">
        <v>12</v>
      </c>
      <c r="E33" s="12">
        <f>(D33-C33)*100/C33</f>
        <v>20</v>
      </c>
    </row>
    <row r="34" spans="2:5" ht="15" x14ac:dyDescent="0.2">
      <c r="B34" s="11" t="s">
        <v>17</v>
      </c>
      <c r="C34" s="3">
        <v>8</v>
      </c>
      <c r="D34" s="3">
        <v>12</v>
      </c>
      <c r="E34" s="12">
        <f>(D34-C34)*100/C34</f>
        <v>50</v>
      </c>
    </row>
    <row r="35" spans="2:5" ht="15" x14ac:dyDescent="0.2">
      <c r="B35" s="11" t="s">
        <v>18</v>
      </c>
      <c r="C35" s="3">
        <v>8</v>
      </c>
      <c r="D35" s="3">
        <v>10</v>
      </c>
      <c r="E35" s="12">
        <f>(D35-C35)*100/C35</f>
        <v>25</v>
      </c>
    </row>
    <row r="36" spans="2:5" ht="15.75" thickBot="1" x14ac:dyDescent="0.25">
      <c r="B36" s="13" t="s">
        <v>19</v>
      </c>
      <c r="C36" s="3">
        <v>6</v>
      </c>
      <c r="D36" s="3">
        <v>8</v>
      </c>
      <c r="E36" s="24">
        <f>(D36-C36)*100/C36</f>
        <v>33.333333333333336</v>
      </c>
    </row>
    <row r="37" spans="2:5" ht="38.450000000000003" customHeight="1" x14ac:dyDescent="0.2">
      <c r="B37" s="18" t="s">
        <v>23</v>
      </c>
      <c r="C37" s="44"/>
      <c r="D37" s="44"/>
      <c r="E37" s="20"/>
    </row>
    <row r="38" spans="2:5" ht="77.25" customHeight="1" x14ac:dyDescent="0.2">
      <c r="B38" s="21" t="s">
        <v>4</v>
      </c>
      <c r="C38" s="1" t="s">
        <v>14</v>
      </c>
      <c r="D38" s="1" t="s">
        <v>20</v>
      </c>
      <c r="E38" s="9" t="s">
        <v>15</v>
      </c>
    </row>
    <row r="39" spans="2:5" ht="15" x14ac:dyDescent="0.2">
      <c r="B39" s="21"/>
      <c r="C39" s="3" t="s">
        <v>13</v>
      </c>
      <c r="D39" s="3" t="s">
        <v>13</v>
      </c>
      <c r="E39" s="10" t="s">
        <v>2</v>
      </c>
    </row>
    <row r="40" spans="2:5" ht="15" x14ac:dyDescent="0.2">
      <c r="B40" s="11" t="s">
        <v>16</v>
      </c>
      <c r="C40" s="3">
        <v>1</v>
      </c>
      <c r="D40" s="3">
        <v>1</v>
      </c>
      <c r="E40" s="12">
        <f>(D40-C40)/C40*100</f>
        <v>0</v>
      </c>
    </row>
    <row r="41" spans="2:5" ht="15" x14ac:dyDescent="0.2">
      <c r="B41" s="11" t="s">
        <v>17</v>
      </c>
      <c r="C41" s="3">
        <v>1</v>
      </c>
      <c r="D41" s="3">
        <v>1</v>
      </c>
      <c r="E41" s="12">
        <f>(D41-C41)/C41*100</f>
        <v>0</v>
      </c>
    </row>
    <row r="42" spans="2:5" ht="15" x14ac:dyDescent="0.2">
      <c r="B42" s="11" t="s">
        <v>18</v>
      </c>
      <c r="C42" s="3">
        <v>1</v>
      </c>
      <c r="D42" s="3">
        <v>1</v>
      </c>
      <c r="E42" s="12">
        <f>(D42-C42)/C42*100</f>
        <v>0</v>
      </c>
    </row>
    <row r="43" spans="2:5" ht="15.75" thickBot="1" x14ac:dyDescent="0.25">
      <c r="B43" s="13" t="s">
        <v>19</v>
      </c>
      <c r="C43" s="3">
        <v>1</v>
      </c>
      <c r="D43" s="3">
        <v>1</v>
      </c>
      <c r="E43" s="14">
        <f>(D43-C43)/C43*100</f>
        <v>0</v>
      </c>
    </row>
    <row r="44" spans="2:5" ht="61.5" customHeight="1" x14ac:dyDescent="0.2">
      <c r="B44" s="16"/>
      <c r="C44" s="16"/>
      <c r="D44" s="16"/>
      <c r="E44" s="16"/>
    </row>
    <row r="45" spans="2:5" x14ac:dyDescent="0.2">
      <c r="C45" s="4" t="s">
        <v>31</v>
      </c>
      <c r="D45" s="5"/>
      <c r="E45" s="15" t="s">
        <v>30</v>
      </c>
    </row>
    <row r="46" spans="2:5" x14ac:dyDescent="0.2">
      <c r="B46" s="6"/>
      <c r="C46" s="6"/>
    </row>
    <row r="47" spans="2:5" x14ac:dyDescent="0.2">
      <c r="D47" s="5"/>
    </row>
    <row r="48" spans="2:5" x14ac:dyDescent="0.2">
      <c r="B48" s="6"/>
      <c r="C48" s="6"/>
    </row>
    <row r="49" spans="2:4" x14ac:dyDescent="0.2">
      <c r="D49" s="5"/>
    </row>
    <row r="50" spans="2:4" x14ac:dyDescent="0.2">
      <c r="B50" s="6"/>
      <c r="C50" s="6"/>
    </row>
  </sheetData>
  <mergeCells count="14">
    <mergeCell ref="B44:E44"/>
    <mergeCell ref="B1:E1"/>
    <mergeCell ref="B23:E23"/>
    <mergeCell ref="B24:B25"/>
    <mergeCell ref="B30:E30"/>
    <mergeCell ref="B37:E37"/>
    <mergeCell ref="B2:E2"/>
    <mergeCell ref="B3:B4"/>
    <mergeCell ref="B9:E9"/>
    <mergeCell ref="B10:B11"/>
    <mergeCell ref="B16:E16"/>
    <mergeCell ref="B17:B18"/>
    <mergeCell ref="B31:B32"/>
    <mergeCell ref="B38:B3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Ежеквартально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2017-11-20T09:00:48Z</dcterms:modified>
</cp:coreProperties>
</file>